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27675" windowHeight="1482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<sst xmlns="http://schemas.openxmlformats.org/spreadsheetml/2006/main" count="85" uniqueCount="56">
  <si>
    <t xml:space="preserve">Załącznik nr 1.1. do SIWZ - Opis przedmiotu zamówienia wraz z wyceną </t>
  </si>
  <si>
    <t>Lp.</t>
  </si>
  <si>
    <t>Rodzaj materiału</t>
  </si>
  <si>
    <t>TYP/MARKA/PRODUCENT</t>
  </si>
  <si>
    <t>Jednostka miary</t>
  </si>
  <si>
    <t>Cena netto jednostkowa</t>
  </si>
  <si>
    <t>Stawka VAT (%)</t>
  </si>
  <si>
    <t>Cena brutto jednostkowa</t>
  </si>
  <si>
    <t>Ilość</t>
  </si>
  <si>
    <t>Wartość netto</t>
  </si>
  <si>
    <t>Wartość podatku VAT</t>
  </si>
  <si>
    <t>Wartość brutto</t>
  </si>
  <si>
    <t>SPOSÓB LICZENIA:</t>
  </si>
  <si>
    <t>5+5x6</t>
  </si>
  <si>
    <t>5x8</t>
  </si>
  <si>
    <t>9x6</t>
  </si>
  <si>
    <t>9+10</t>
  </si>
  <si>
    <t>Czujnik ruchu SWISS GARDE (istniejący w parkingu podziemnym), 360º PLUS RA 16M; IP20,wymiar 88x88x35 (mm)</t>
  </si>
  <si>
    <t>szt.</t>
  </si>
  <si>
    <t>Czujnik ruchu IG200 (istniejącyw parkingu podziemnym), 200º, N/T;IP44, wymiar 70x100x100 (mm)</t>
  </si>
  <si>
    <t>Czujka ruchu ZUBLIN INFRA GARDE (istniejący w ICBN), 360 AP, 1000W, 5A IP44</t>
  </si>
  <si>
    <t>Latarka ręczna  gumowana odporna na działanie czynników pogodowych oraz olejoodporna, z wygodnym uchwytem, paskiem-zawieszką. 
Zasilanie: 3 x R20/D,wymiary [mm]:  ø 64 x 245 mm</t>
  </si>
  <si>
    <t>Moduł oświetlenia awaryjnego współpracujący ze wszystkimi statecznikami elektronicznymi i magnetycznymi:
moc świetlówki: 6 - 58 W
czas pracy: 2 godziny
akumulator: Ni-Cd
napięcie akumulatora: 4.8 V
pojemność akumulatora: 2.5 Ah
zasilanie sieciowe: 230 V AC / 50 - 60 Hz</t>
  </si>
  <si>
    <t>Oprawa Es-System Cosmo 2 (istniejąca w parkingu podziemnym),  CO2 228-2 x T5 28W G5;IP65, wymiar 1287x129x136 (mm)</t>
  </si>
  <si>
    <t>Oprawa Es-System Trio (istniejąca w parkingu podziemnym), TR228.DO-2xT5G5; wymiar 1230x175x50 (mm)</t>
  </si>
  <si>
    <t>Oprawa Es-System Monitor LED (istniejąca w parkingu podziemnym), OP2-E1,2TC1N 1 H; IP 65, wymiar 356x156x60 (mm)</t>
  </si>
  <si>
    <t>Oprawa Es-System Monitor1 LED (istniejąca w parkingu podziemnym), OP3-E4X1TA1N 1H; IP 40, wymiar 340x140x42 (mm)</t>
  </si>
  <si>
    <t>Oprawa Es-System Monitor2 LED (istniejąca w parkingu podziemnym), DS2-E1,2TC1N; IP65, wymiar356x156x235 (mm)</t>
  </si>
  <si>
    <t xml:space="preserve">Oprawa do montażu nastropowego na ścianie. 
Wymiary - 575x50x60mm. 
Korpus - profil aluminiowy,  malowany farbą proszkową standard, UV odporną. 
Układ optyczny - PLX. 
Przesłona  - PC o grubości mm o wspołczynniku załamania wg ISO489 - 1,492 i całkowitej transmisji światła wg ISO13468-1 - 63%.
Typ źródła - T5. 
Moc źródła - 14W. 
Strumień świetlny źródła - 1350lm. 
Ilość źródeł - 1. 
Moc źródeł w oprawie - 14W. 
Skuteczność źródła min. 96 lm/W. 
Moc oprawy - 15W. Sprawność opawy - 54,04%. 
Skuteczność świetlna oprawy min. 48 lm/W. 
IP44. IK06. 
Zasilanie przelotowe - brak. 
Certyfikaty i dopuszczenia - CE, PZH. </t>
  </si>
  <si>
    <t xml:space="preserve">Oprawa do montażu nastropowego na ścianie. 
Wymiary - 1175x50x60mm. 
Korpus - profil aluminiowy, malowany farbą proszkową standard, UV odporną. 
Układ optyczny - PLX. 
Przesłona  - PC o grubości mm o wspołczynniku załamania wg ISO489 - 1,492 i całkowitej transmisji światła wg ISO13468-1 - 63%.
Typ źródła - T5. 
Moc źródła - 54W. 
Strumień świetlny źródła - 5000 lm. 
Ilość źródeł - 1. 
Moc źródeł w oprawie - 54W. 
Skuteczność źródła min. 92 lm/W. 
Moc oprawy - 58W. 
Sprawność opawy min. 54 %. 
Skuteczność świetlna oprawy min. 46 lm/W. 
IP44. IK06. 
Zasilanie przelotowe - brak. 
Certyfikaty i dopuszczenia - CE, PZH. </t>
  </si>
  <si>
    <t>Oprawa oświetleniowa przystosowana do montażu nastropowego. 
Korpus wykonany z blachy stalowej malowany farbą z mieszaniny termostatycznej stałych żywic 
syntetycznych utwardzaczy i pigmentów, odporna na UV. 
Polerowany raster o wysokim połysku zapewniający ograniczenie luminancji  powyżej kątów 65°, 
Raster o wysokim połysku wykonany z anodyzowanej blachy aluminiowej. 
Paraboliczne odbłyśniki i parabolicznie ukształtowane płytki poprzeczne, oraz wyklejki 
Współczynnik efektywności energetycznej CELMA EEI=A2 lub lepszy
Wymiar 1525x 300 x82 mm.
Oprawa o mocy 120W. 
Typ źródła – T8
Moc źródeł w oprawie - 58W. 
Ilość źródeł - 2. 
Sprawność opawy min. 67 %. 
Skuteczność świetlna oprawy min. 65 lm/W. 
IP 20</t>
  </si>
  <si>
    <t xml:space="preserve">Oprawa do montażu nastropowego na ścianie. Wymiary - 1175x50x60mm. 
Korpus - profil aluminiowy, o grubości 0,6 mm, malowany farbą proszkową standard, UV odporną. 
Układ optyczny - PLX. Przesłona  - PC  o wspołczynniku załamania wg ISO489 - 1,492 
i całkowitej transmisji światła wg ISO13468-1 - 63%.Typ źródła - T5. Moc źródła - 54W. 
Strumień świetlny źródła - 5000lm. Ilość źródeł - 1. Moc źródeł w oprawie - 54W. 
Skuteczność źródła - min. 92 lm/W. Moc oprawy - 58W. Sprawność opawy - min. 54%. 
Skuteczność świetlna oprawy - min. 46 lm/W. IP44. IK06. Zasilanie przelotowe - brak. 
Certyfikaty i dopuszczenia - CE, PZH. </t>
  </si>
  <si>
    <t xml:space="preserve">Oprawa do montażu nastropowego na suficie. Wymiary - 1535x160x62mm. 
Korpus - blacha stalowa, o grubości 0,6mm, malowany farbą proszkową standard, UV odporną. 
Układ optyczny - PPAR-P. Optyka typu PPAR-P - aluminium wybłyszczane, o zawartości aluminium 99,5%. 
Współczynnik całkowitego odbicia 80%. Współczynnik obicia rozproszonego 24%.
Typ źródła - T5. Moc źródła - 35W. Strumień świetlny źródła - 3650lm. Ilość źródeł - 2. 
Moc źródeł w oprawie - 70W. Skuteczność źródła - min. 104 lm/W. Moc oprawy - 75W. 
Sprawność opawy - min. 65 %. Skuteczność świetlna oprawy - min. 63 lm/W. IP20. IK02. 
Zasilanie przelotowe - brak. Certyfikaty i dopuszczenia - CE. </t>
  </si>
  <si>
    <t xml:space="preserve">Oprawa do montażu nastropowego na suficie. Wymiary - 1215x107x80mm. 
Korpus - PC, o grubości mm, malowany farbą Układ optyczny - PC. 
Przesłona  - PC o wspołczynniku załamania wg ISO489 - 1,589 i całkowitej transmisji światła wg ISO13468-1 - 84%.
Typ źródła - T5. Moc źródła - 28W. Strumień świetlny źródła - 2900lm. Ilość źródeł - 2. 
Moc źródeł w oprawie - 56W. Skuteczność źródła - min. 103 lm/W. Moc oprawy - 60W. 
Sprawność opawy - min. 82 %. Skuteczność świetlna oprawy - min. 80 lm/W. IP65. IK10. 
Zasilanie przelotowe - brak. Certyfikaty i dopuszczenia - CE, PZH, Dopuszczenie PKP. </t>
  </si>
  <si>
    <t xml:space="preserve">Oprawa do montażu nastropowego na suficie. 
Wymiary - 1215x78x80mm. Korpus - PC, o grubości mm, malowany farbą 
Układ optyczny - PC. Przesłona  - PC  o wspołczynniku załamania wg ISO489 - 1,589 
i całkowitej transmisji światła wg ISO13468-1 - 84%.
Typ źródła - T5. Moc źródła - 28W. Strumień świetlny źródła - 2900lm. Ilość źródeł - 1. 
Moc źródeł w oprawie - 28W. Skuteczność źródła - min. 103 lm/W. Moc oprawy - 30W. 
Sprawność opawy - min. 87 %. Skuteczność świetlna oprawy - min. 84 lm/W. IP65. IK10. 
Zasilanie przelotowe - brak. Certyfikaty i dopuszczenia - CE, PZH, Dopuszczenie PKP. </t>
  </si>
  <si>
    <t>Przekaźnik elektromagnetyczny przemysłowy R2 24VDC, 12 A/ 250VAC, IP 40 z funkcją blokowania styków</t>
  </si>
  <si>
    <t>Świetlówka kompaktowa 26W/840 4p 4000K, 1800lm</t>
  </si>
  <si>
    <t>Świetlówka liniowa TL5 54W/ 840 G5, 4450lm, 4000K</t>
  </si>
  <si>
    <t>świetlówka trójpasmowa TL5 14 W barwa biała, 4000K</t>
  </si>
  <si>
    <t xml:space="preserve">statecznik elektroniczny do świetlówek liniowych T5 (16mmm), 1x35/49/80, 220-240V IP 20, 1-10 VDC, 12 styków (z funkcją ściemniania), 
wymiary: dł.360 mm, szer. 30 mm, wys.21 mm </t>
  </si>
  <si>
    <t>Świetlówka T5 21W/830, 2100 lm, 3000K</t>
  </si>
  <si>
    <t>Świetlówka T8 30W/840, G13, 4000K, 2400lm</t>
  </si>
  <si>
    <t>Świetlówka liniowa L 32 W/840 G10Q 4000K, 2250lm</t>
  </si>
  <si>
    <t>Uniwersalny wskaźnik napięcia: kontrola napięcia faz LCD i LED, zakres pomiaru napięcia V 12 – 690 V AC/DC, kontrola następstwa faz, kontrola polaryzacji, kontrola wyłączników RCD 30 mA, test przewodzenia do
100kOhm, podświetlenie punktu pomiarowego, przewodność jest
sygnalizowana optycznie poprzez świecenie diody oraz akustycznie przez
sygnał dźwiękowy, stopień ochrony IP 65</t>
  </si>
  <si>
    <t>Wtyk sieciowy RJ-45, kat. 6, nieekranowany, do zaciskania na żyłach z drutu, materiał obudowy - poliwęglan, z prowadnicą ułatwiającą ułożenie żył, (opakowania po 100 szt.)</t>
  </si>
  <si>
    <t>op.</t>
  </si>
  <si>
    <t>Wtyk sieciowy RJ-45, kat. 5, nieekranowany, do zaciskania na żyłach z drutu, materiał obudowy - poliwęglan,  (opakowania po 100 szt.)</t>
  </si>
  <si>
    <t>Wtyk sieciowy RJ-45, kat. 5, nieekranowany, do zaciskania na żyłach z linki, materiał obudowy - poliwęglan,  (opakowania po 100 szt.)</t>
  </si>
  <si>
    <t>Zestaw 6 szt. wkrętaków elektrycznych: grot izolowany  ze stali chromowo – molibdenowo – wanadowej, 
powłoka izolacyjna wykonana z poliamiduodporna na ścieranie, uderzenia i wilgoć, 
do pracy pod napięciem do 1000V - posiadają odpowiedni atest, powierzchnia rączki ergonomiczna,
pokryta antypoślizgowym tworzywem  aby dodatkowo  zwiększyć moment obrotowy 
w wykonaniu zapobiegającym staczaniu się narzędzia.
Dwukomponentowa rękojeść: twardy rdzeń z polipropylenu (PP) pokryty miękkim elastomerem 
termoplastycznym (TPE).
Typ wkrętaków w zestawie: płaski 3 x 100, płaski 4,0 x 100, płaski 5,5 x 125,
płaski 6,5 x 150, krzyżowy PH 1 x 80, krzyżowy PH 2 x 100.</t>
  </si>
  <si>
    <t>komp.</t>
  </si>
  <si>
    <t>Żarówka halogenowa 12V 35W G4 Ø35 z szybką ochronną</t>
  </si>
  <si>
    <t>RAZEM</t>
  </si>
  <si>
    <t>.....................................................................................</t>
  </si>
  <si>
    <t>podpis osoby / osób upoważnionych do</t>
  </si>
  <si>
    <t xml:space="preserve">        reprezentowania Wykonawcy</t>
  </si>
  <si>
    <t>Puszka do złącza odgromowego – PZO 
Wymiary 218x168x80
Puszka przeznaczona jest do zabudowy złącza kontrolnego instalacji odgromowej w elewacjach zewnętrznych budynku (tynki - ocieplenia do 12 cm grubości).
Zabezpiecza konserwację złącza przed działaniem warunków atmosferycznych. Możliwość zamocowania puszki bez demontażu złącza instalacji odgromowej poprzez zastosowanie "wsuwek" w ściankach puszki.
Estetyczna i matowa pokrywa puszki gwarantująca odpowiednie krycie farbą. Produkt wykonany z tworzyw sztucznych wysokiej wytrzymałości mechanicznej i elektrycznej.</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</si>
</sst>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s>
  <fonts count="43">
    <font>
      <sz val="10"/>
      <name val="Arial"/>
      <family val="0"/>
    </font>
    <font>
      <b/>
      <sz val="16"/>
      <name val="Arial"/>
      <family val="2"/>
    </font>
    <font>
      <sz val="8"/>
      <name val="Arial"/>
      <family val="2"/>
    </font>
    <font>
      <b/>
      <sz val="8"/>
      <name val="Arial"/>
      <family val="2"/>
    </font>
    <font>
      <sz val="8"/>
      <color indexed="8"/>
      <name val="Arial"/>
      <family val="2"/>
    </font>
    <font>
      <sz val="8"/>
      <color indexed="63"/>
      <name val="Arial"/>
      <family val="2"/>
    </font>
    <font>
      <sz val="8"/>
      <color indexed="8"/>
      <name val="Arial CE"/>
      <family val="0"/>
    </font>
    <font>
      <sz val="8"/>
      <name val="Arial CE"/>
      <family val="0"/>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0" fontId="2"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5" fillId="34" borderId="10" xfId="0" applyFont="1" applyFill="1" applyBorder="1" applyAlignment="1">
      <alignment horizontal="center" vertical="center" wrapText="1"/>
    </xf>
    <xf numFmtId="165" fontId="2" fillId="35" borderId="10" xfId="0" applyNumberFormat="1" applyFont="1" applyFill="1" applyBorder="1" applyAlignment="1">
      <alignment horizontal="center" vertical="center" wrapText="1"/>
    </xf>
    <xf numFmtId="9" fontId="2"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34" borderId="10" xfId="0" applyNumberFormat="1" applyFont="1" applyFill="1" applyBorder="1" applyAlignment="1">
      <alignment horizontal="center" vertical="center" wrapText="1"/>
    </xf>
    <xf numFmtId="165" fontId="4"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165" fontId="2" fillId="36"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65" fontId="4" fillId="36"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4" fillId="0" borderId="12" xfId="0" applyFont="1" applyFill="1" applyBorder="1" applyAlignment="1">
      <alignment wrapText="1"/>
    </xf>
    <xf numFmtId="0" fontId="7" fillId="0" borderId="13" xfId="0" applyFont="1" applyBorder="1" applyAlignment="1">
      <alignment horizontal="left" vertical="center" wrapText="1"/>
    </xf>
    <xf numFmtId="0" fontId="4" fillId="34"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Alignment="1">
      <alignment/>
    </xf>
    <xf numFmtId="0" fontId="2" fillId="0" borderId="0" xfId="0" applyFont="1" applyAlignment="1">
      <alignment horizontal="center" vertical="center" wrapText="1"/>
    </xf>
    <xf numFmtId="0" fontId="8" fillId="0" borderId="0" xfId="0"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0" fontId="0" fillId="0" borderId="0" xfId="0" applyBorder="1" applyAlignment="1">
      <alignment/>
    </xf>
    <xf numFmtId="0" fontId="0" fillId="0" borderId="0" xfId="0" applyAlignment="1">
      <alignment vertical="center"/>
    </xf>
    <xf numFmtId="0" fontId="1" fillId="0" borderId="10" xfId="0" applyFont="1" applyBorder="1" applyAlignment="1">
      <alignment horizontal="center" vertical="center"/>
    </xf>
    <xf numFmtId="0" fontId="2" fillId="33" borderId="15" xfId="0" applyFont="1" applyFill="1" applyBorder="1" applyAlignment="1">
      <alignment horizontal="right" vertical="center" wrapText="1"/>
    </xf>
    <xf numFmtId="0" fontId="0" fillId="0" borderId="16" xfId="0" applyBorder="1" applyAlignment="1">
      <alignment horizontal="right" vertical="center" wrapText="1"/>
    </xf>
    <xf numFmtId="0" fontId="0" fillId="0" borderId="13" xfId="0" applyBorder="1" applyAlignment="1">
      <alignment horizontal="right" vertical="center" wrapText="1"/>
    </xf>
    <xf numFmtId="0" fontId="0" fillId="0" borderId="0" xfId="0"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B41" sqref="B41"/>
    </sheetView>
  </sheetViews>
  <sheetFormatPr defaultColWidth="9.140625" defaultRowHeight="12.75"/>
  <cols>
    <col min="1" max="1" width="3.140625" style="0" bestFit="1" customWidth="1"/>
    <col min="2" max="2" width="58.00390625" style="0" customWidth="1"/>
    <col min="3" max="3" width="20.28125" style="0" customWidth="1"/>
    <col min="4" max="4" width="9.00390625" style="0" customWidth="1"/>
    <col min="5" max="5" width="11.28125" style="0" customWidth="1"/>
    <col min="6" max="6" width="7.140625" style="0" bestFit="1" customWidth="1"/>
    <col min="7" max="7" width="11.28125" style="0" customWidth="1"/>
    <col min="8" max="8" width="6.421875" style="0" bestFit="1" customWidth="1"/>
    <col min="9" max="9" width="10.57421875" style="0" customWidth="1"/>
    <col min="10" max="10" width="10.421875" style="0" customWidth="1"/>
    <col min="11" max="11" width="12.00390625" style="0" customWidth="1"/>
  </cols>
  <sheetData>
    <row r="1" spans="1:11" ht="21.75" customHeight="1">
      <c r="A1" s="40" t="s">
        <v>0</v>
      </c>
      <c r="B1" s="40"/>
      <c r="C1" s="40"/>
      <c r="D1" s="40"/>
      <c r="E1" s="40"/>
      <c r="F1" s="40"/>
      <c r="G1" s="40"/>
      <c r="H1" s="40"/>
      <c r="I1" s="40"/>
      <c r="J1" s="40"/>
      <c r="K1" s="40"/>
    </row>
    <row r="2" spans="1:11" ht="33.75">
      <c r="A2" s="1" t="s">
        <v>1</v>
      </c>
      <c r="B2" s="2" t="s">
        <v>2</v>
      </c>
      <c r="C2" s="2" t="s">
        <v>3</v>
      </c>
      <c r="D2" s="2" t="s">
        <v>4</v>
      </c>
      <c r="E2" s="2" t="s">
        <v>5</v>
      </c>
      <c r="F2" s="2" t="s">
        <v>6</v>
      </c>
      <c r="G2" s="3" t="s">
        <v>7</v>
      </c>
      <c r="H2" s="3" t="s">
        <v>8</v>
      </c>
      <c r="I2" s="3" t="s">
        <v>9</v>
      </c>
      <c r="J2" s="3" t="s">
        <v>10</v>
      </c>
      <c r="K2" s="3" t="s">
        <v>11</v>
      </c>
    </row>
    <row r="3" spans="1:11" ht="12.75">
      <c r="A3" s="2">
        <v>1</v>
      </c>
      <c r="B3" s="2">
        <v>2</v>
      </c>
      <c r="C3" s="2">
        <v>3</v>
      </c>
      <c r="D3" s="2">
        <v>4</v>
      </c>
      <c r="E3" s="2">
        <v>5</v>
      </c>
      <c r="F3" s="2">
        <v>6</v>
      </c>
      <c r="G3" s="4">
        <v>7</v>
      </c>
      <c r="H3" s="4">
        <v>8</v>
      </c>
      <c r="I3" s="4">
        <v>9</v>
      </c>
      <c r="J3" s="4">
        <v>10</v>
      </c>
      <c r="K3" s="4">
        <v>11</v>
      </c>
    </row>
    <row r="4" spans="1:11" ht="12.75">
      <c r="A4" s="41" t="s">
        <v>12</v>
      </c>
      <c r="B4" s="42"/>
      <c r="C4" s="42"/>
      <c r="D4" s="42"/>
      <c r="E4" s="42"/>
      <c r="F4" s="43"/>
      <c r="G4" s="3" t="s">
        <v>13</v>
      </c>
      <c r="H4" s="3"/>
      <c r="I4" s="3" t="s">
        <v>14</v>
      </c>
      <c r="J4" s="3" t="s">
        <v>15</v>
      </c>
      <c r="K4" s="3" t="s">
        <v>16</v>
      </c>
    </row>
    <row r="5" spans="1:11" ht="22.5">
      <c r="A5" s="5">
        <v>1</v>
      </c>
      <c r="B5" s="6" t="s">
        <v>17</v>
      </c>
      <c r="C5" s="6"/>
      <c r="D5" s="7" t="s">
        <v>18</v>
      </c>
      <c r="E5" s="8"/>
      <c r="F5" s="9">
        <v>0.23</v>
      </c>
      <c r="G5" s="10">
        <f>E5+E5*F5</f>
        <v>0</v>
      </c>
      <c r="H5" s="11">
        <v>1</v>
      </c>
      <c r="I5" s="12">
        <f>E5*H5</f>
        <v>0</v>
      </c>
      <c r="J5" s="12">
        <f>I5*F5</f>
        <v>0</v>
      </c>
      <c r="K5" s="10">
        <f>I5+J5</f>
        <v>0</v>
      </c>
    </row>
    <row r="6" spans="1:11" ht="22.5">
      <c r="A6" s="5">
        <v>2</v>
      </c>
      <c r="B6" s="6" t="s">
        <v>19</v>
      </c>
      <c r="C6" s="6"/>
      <c r="D6" s="13" t="s">
        <v>18</v>
      </c>
      <c r="E6" s="8"/>
      <c r="F6" s="9">
        <v>0.23</v>
      </c>
      <c r="G6" s="10">
        <f aca="true" t="shared" si="0" ref="G6:G36">E6+E6*F6</f>
        <v>0</v>
      </c>
      <c r="H6" s="14">
        <v>1</v>
      </c>
      <c r="I6" s="12">
        <f aca="true" t="shared" si="1" ref="I6:I36">E6*H6</f>
        <v>0</v>
      </c>
      <c r="J6" s="12">
        <f aca="true" t="shared" si="2" ref="J6:J36">I6*F6</f>
        <v>0</v>
      </c>
      <c r="K6" s="10">
        <f aca="true" t="shared" si="3" ref="K6:K36">I6+J6</f>
        <v>0</v>
      </c>
    </row>
    <row r="7" spans="1:11" ht="22.5">
      <c r="A7" s="5">
        <v>3</v>
      </c>
      <c r="B7" s="6" t="s">
        <v>20</v>
      </c>
      <c r="C7" s="6"/>
      <c r="D7" s="13" t="s">
        <v>18</v>
      </c>
      <c r="E7" s="8"/>
      <c r="F7" s="9">
        <v>0.23</v>
      </c>
      <c r="G7" s="10">
        <f t="shared" si="0"/>
        <v>0</v>
      </c>
      <c r="H7" s="14">
        <v>2</v>
      </c>
      <c r="I7" s="12">
        <f t="shared" si="1"/>
        <v>0</v>
      </c>
      <c r="J7" s="12">
        <f t="shared" si="2"/>
        <v>0</v>
      </c>
      <c r="K7" s="10">
        <f t="shared" si="3"/>
        <v>0</v>
      </c>
    </row>
    <row r="8" spans="1:11" ht="33.75">
      <c r="A8" s="5">
        <v>4</v>
      </c>
      <c r="B8" s="6" t="s">
        <v>21</v>
      </c>
      <c r="C8" s="6"/>
      <c r="D8" s="13" t="s">
        <v>18</v>
      </c>
      <c r="E8" s="8"/>
      <c r="F8" s="9">
        <v>0.23</v>
      </c>
      <c r="G8" s="10">
        <f t="shared" si="0"/>
        <v>0</v>
      </c>
      <c r="H8" s="14">
        <v>8</v>
      </c>
      <c r="I8" s="12">
        <f t="shared" si="1"/>
        <v>0</v>
      </c>
      <c r="J8" s="12">
        <f t="shared" si="2"/>
        <v>0</v>
      </c>
      <c r="K8" s="10">
        <f t="shared" si="3"/>
        <v>0</v>
      </c>
    </row>
    <row r="9" spans="1:11" ht="90">
      <c r="A9" s="5">
        <v>5</v>
      </c>
      <c r="B9" s="6" t="s">
        <v>22</v>
      </c>
      <c r="C9" s="6"/>
      <c r="D9" s="13" t="s">
        <v>18</v>
      </c>
      <c r="E9" s="8"/>
      <c r="F9" s="9">
        <v>0.23</v>
      </c>
      <c r="G9" s="10">
        <f t="shared" si="0"/>
        <v>0</v>
      </c>
      <c r="H9" s="14">
        <v>20</v>
      </c>
      <c r="I9" s="12">
        <f t="shared" si="1"/>
        <v>0</v>
      </c>
      <c r="J9" s="12">
        <f t="shared" si="2"/>
        <v>0</v>
      </c>
      <c r="K9" s="10">
        <f t="shared" si="3"/>
        <v>0</v>
      </c>
    </row>
    <row r="10" spans="1:11" ht="22.5">
      <c r="A10" s="5">
        <v>6</v>
      </c>
      <c r="B10" s="6" t="s">
        <v>23</v>
      </c>
      <c r="C10" s="6"/>
      <c r="D10" s="13" t="s">
        <v>18</v>
      </c>
      <c r="E10" s="8"/>
      <c r="F10" s="9">
        <v>0.23</v>
      </c>
      <c r="G10" s="10">
        <f t="shared" si="0"/>
        <v>0</v>
      </c>
      <c r="H10" s="14">
        <v>1</v>
      </c>
      <c r="I10" s="12">
        <f t="shared" si="1"/>
        <v>0</v>
      </c>
      <c r="J10" s="12">
        <f t="shared" si="2"/>
        <v>0</v>
      </c>
      <c r="K10" s="10">
        <f t="shared" si="3"/>
        <v>0</v>
      </c>
    </row>
    <row r="11" spans="1:11" ht="22.5">
      <c r="A11" s="5">
        <v>7</v>
      </c>
      <c r="B11" s="6" t="s">
        <v>24</v>
      </c>
      <c r="C11" s="6"/>
      <c r="D11" s="14" t="s">
        <v>18</v>
      </c>
      <c r="E11" s="8"/>
      <c r="F11" s="9">
        <v>0.23</v>
      </c>
      <c r="G11" s="10">
        <f t="shared" si="0"/>
        <v>0</v>
      </c>
      <c r="H11" s="14">
        <v>1</v>
      </c>
      <c r="I11" s="12">
        <f t="shared" si="1"/>
        <v>0</v>
      </c>
      <c r="J11" s="12">
        <f t="shared" si="2"/>
        <v>0</v>
      </c>
      <c r="K11" s="10">
        <f t="shared" si="3"/>
        <v>0</v>
      </c>
    </row>
    <row r="12" spans="1:11" ht="22.5">
      <c r="A12" s="5">
        <v>8</v>
      </c>
      <c r="B12" s="6" t="s">
        <v>25</v>
      </c>
      <c r="C12" s="6"/>
      <c r="D12" s="14" t="s">
        <v>18</v>
      </c>
      <c r="E12" s="8"/>
      <c r="F12" s="9">
        <v>0.23</v>
      </c>
      <c r="G12" s="10">
        <f t="shared" si="0"/>
        <v>0</v>
      </c>
      <c r="H12" s="14">
        <v>1</v>
      </c>
      <c r="I12" s="12">
        <f t="shared" si="1"/>
        <v>0</v>
      </c>
      <c r="J12" s="12">
        <f t="shared" si="2"/>
        <v>0</v>
      </c>
      <c r="K12" s="10">
        <f t="shared" si="3"/>
        <v>0</v>
      </c>
    </row>
    <row r="13" spans="1:11" ht="22.5">
      <c r="A13" s="5">
        <v>9</v>
      </c>
      <c r="B13" s="6" t="s">
        <v>26</v>
      </c>
      <c r="C13" s="6"/>
      <c r="D13" s="14" t="s">
        <v>18</v>
      </c>
      <c r="E13" s="8"/>
      <c r="F13" s="9">
        <v>0.23</v>
      </c>
      <c r="G13" s="10">
        <f t="shared" si="0"/>
        <v>0</v>
      </c>
      <c r="H13" s="14">
        <v>1</v>
      </c>
      <c r="I13" s="12">
        <f t="shared" si="1"/>
        <v>0</v>
      </c>
      <c r="J13" s="12">
        <f t="shared" si="2"/>
        <v>0</v>
      </c>
      <c r="K13" s="10">
        <f t="shared" si="3"/>
        <v>0</v>
      </c>
    </row>
    <row r="14" spans="1:11" ht="22.5">
      <c r="A14" s="5">
        <v>10</v>
      </c>
      <c r="B14" s="6" t="s">
        <v>27</v>
      </c>
      <c r="C14" s="6"/>
      <c r="D14" s="14" t="s">
        <v>18</v>
      </c>
      <c r="E14" s="8"/>
      <c r="F14" s="9">
        <v>0.23</v>
      </c>
      <c r="G14" s="10">
        <f t="shared" si="0"/>
        <v>0</v>
      </c>
      <c r="H14" s="14">
        <v>1</v>
      </c>
      <c r="I14" s="12">
        <f t="shared" si="1"/>
        <v>0</v>
      </c>
      <c r="J14" s="12">
        <f t="shared" si="2"/>
        <v>0</v>
      </c>
      <c r="K14" s="10">
        <f t="shared" si="3"/>
        <v>0</v>
      </c>
    </row>
    <row r="15" spans="1:11" ht="191.25">
      <c r="A15" s="5">
        <v>11</v>
      </c>
      <c r="B15" s="15" t="s">
        <v>28</v>
      </c>
      <c r="C15" s="16"/>
      <c r="D15" s="14" t="s">
        <v>18</v>
      </c>
      <c r="E15" s="17"/>
      <c r="F15" s="18">
        <v>0.23</v>
      </c>
      <c r="G15" s="19">
        <f t="shared" si="0"/>
        <v>0</v>
      </c>
      <c r="H15" s="14">
        <v>62</v>
      </c>
      <c r="I15" s="12">
        <f t="shared" si="1"/>
        <v>0</v>
      </c>
      <c r="J15" s="12">
        <f t="shared" si="2"/>
        <v>0</v>
      </c>
      <c r="K15" s="10">
        <f t="shared" si="3"/>
        <v>0</v>
      </c>
    </row>
    <row r="16" spans="1:11" ht="202.5">
      <c r="A16" s="5">
        <v>12</v>
      </c>
      <c r="B16" s="15" t="s">
        <v>29</v>
      </c>
      <c r="C16" s="20"/>
      <c r="D16" s="14" t="s">
        <v>18</v>
      </c>
      <c r="E16" s="21"/>
      <c r="F16" s="18">
        <v>0.23</v>
      </c>
      <c r="G16" s="19">
        <f t="shared" si="0"/>
        <v>0</v>
      </c>
      <c r="H16" s="14">
        <v>22</v>
      </c>
      <c r="I16" s="12">
        <f t="shared" si="1"/>
        <v>0</v>
      </c>
      <c r="J16" s="12">
        <f t="shared" si="2"/>
        <v>0</v>
      </c>
      <c r="K16" s="10">
        <f t="shared" si="3"/>
        <v>0</v>
      </c>
    </row>
    <row r="17" spans="1:11" ht="202.5">
      <c r="A17" s="5">
        <v>13</v>
      </c>
      <c r="B17" s="22" t="s">
        <v>30</v>
      </c>
      <c r="C17" s="16"/>
      <c r="D17" s="14" t="s">
        <v>18</v>
      </c>
      <c r="E17" s="8"/>
      <c r="F17" s="9">
        <v>0.23</v>
      </c>
      <c r="G17" s="10">
        <f t="shared" si="0"/>
        <v>0</v>
      </c>
      <c r="H17" s="14">
        <v>7</v>
      </c>
      <c r="I17" s="12">
        <f t="shared" si="1"/>
        <v>0</v>
      </c>
      <c r="J17" s="12">
        <f t="shared" si="2"/>
        <v>0</v>
      </c>
      <c r="K17" s="10">
        <f t="shared" si="3"/>
        <v>0</v>
      </c>
    </row>
    <row r="18" spans="1:11" ht="157.5">
      <c r="A18" s="5">
        <v>14</v>
      </c>
      <c r="B18" s="23" t="s">
        <v>31</v>
      </c>
      <c r="C18" s="24"/>
      <c r="D18" s="14" t="s">
        <v>18</v>
      </c>
      <c r="E18" s="8"/>
      <c r="F18" s="9">
        <v>0.23</v>
      </c>
      <c r="G18" s="10">
        <f t="shared" si="0"/>
        <v>0</v>
      </c>
      <c r="H18" s="14">
        <v>7</v>
      </c>
      <c r="I18" s="12">
        <f t="shared" si="1"/>
        <v>0</v>
      </c>
      <c r="J18" s="12">
        <f t="shared" si="2"/>
        <v>0</v>
      </c>
      <c r="K18" s="10">
        <f t="shared" si="3"/>
        <v>0</v>
      </c>
    </row>
    <row r="19" spans="1:11" ht="157.5">
      <c r="A19" s="5">
        <v>15</v>
      </c>
      <c r="B19" s="22" t="s">
        <v>32</v>
      </c>
      <c r="C19" s="16"/>
      <c r="D19" s="14" t="s">
        <v>18</v>
      </c>
      <c r="E19" s="8"/>
      <c r="F19" s="9">
        <v>0.23</v>
      </c>
      <c r="G19" s="10">
        <f t="shared" si="0"/>
        <v>0</v>
      </c>
      <c r="H19" s="14">
        <v>7</v>
      </c>
      <c r="I19" s="12">
        <f t="shared" si="1"/>
        <v>0</v>
      </c>
      <c r="J19" s="12">
        <f t="shared" si="2"/>
        <v>0</v>
      </c>
      <c r="K19" s="10">
        <f t="shared" si="3"/>
        <v>0</v>
      </c>
    </row>
    <row r="20" spans="1:11" ht="135">
      <c r="A20" s="5">
        <v>16</v>
      </c>
      <c r="B20" s="25" t="s">
        <v>33</v>
      </c>
      <c r="C20" s="25"/>
      <c r="D20" s="14" t="s">
        <v>18</v>
      </c>
      <c r="E20" s="8"/>
      <c r="F20" s="9">
        <v>0.23</v>
      </c>
      <c r="G20" s="10">
        <f t="shared" si="0"/>
        <v>0</v>
      </c>
      <c r="H20" s="14">
        <v>5</v>
      </c>
      <c r="I20" s="12">
        <f t="shared" si="1"/>
        <v>0</v>
      </c>
      <c r="J20" s="12">
        <f t="shared" si="2"/>
        <v>0</v>
      </c>
      <c r="K20" s="10">
        <f t="shared" si="3"/>
        <v>0</v>
      </c>
    </row>
    <row r="21" spans="1:11" ht="146.25">
      <c r="A21" s="5">
        <v>17</v>
      </c>
      <c r="B21" s="25" t="s">
        <v>34</v>
      </c>
      <c r="C21" s="25"/>
      <c r="D21" s="14" t="s">
        <v>18</v>
      </c>
      <c r="E21" s="8"/>
      <c r="F21" s="9">
        <v>0.23</v>
      </c>
      <c r="G21" s="10">
        <f t="shared" si="0"/>
        <v>0</v>
      </c>
      <c r="H21" s="14">
        <v>5</v>
      </c>
      <c r="I21" s="12">
        <f t="shared" si="1"/>
        <v>0</v>
      </c>
      <c r="J21" s="12">
        <f t="shared" si="2"/>
        <v>0</v>
      </c>
      <c r="K21" s="10">
        <f t="shared" si="3"/>
        <v>0</v>
      </c>
    </row>
    <row r="22" spans="1:11" ht="22.5">
      <c r="A22" s="5">
        <v>18</v>
      </c>
      <c r="B22" s="6" t="s">
        <v>35</v>
      </c>
      <c r="C22" s="6"/>
      <c r="D22" s="14" t="s">
        <v>18</v>
      </c>
      <c r="E22" s="8"/>
      <c r="F22" s="9">
        <v>0.23</v>
      </c>
      <c r="G22" s="10">
        <f t="shared" si="0"/>
        <v>0</v>
      </c>
      <c r="H22" s="14">
        <v>1</v>
      </c>
      <c r="I22" s="12">
        <f t="shared" si="1"/>
        <v>0</v>
      </c>
      <c r="J22" s="12">
        <f t="shared" si="2"/>
        <v>0</v>
      </c>
      <c r="K22" s="10">
        <f t="shared" si="3"/>
        <v>0</v>
      </c>
    </row>
    <row r="23" spans="1:11" ht="12.75">
      <c r="A23" s="5">
        <v>19</v>
      </c>
      <c r="B23" s="6" t="s">
        <v>36</v>
      </c>
      <c r="C23" s="6"/>
      <c r="D23" s="14" t="s">
        <v>18</v>
      </c>
      <c r="E23" s="8"/>
      <c r="F23" s="9">
        <v>0.23</v>
      </c>
      <c r="G23" s="10">
        <f t="shared" si="0"/>
        <v>0</v>
      </c>
      <c r="H23" s="14">
        <v>20</v>
      </c>
      <c r="I23" s="12">
        <f t="shared" si="1"/>
        <v>0</v>
      </c>
      <c r="J23" s="12">
        <f t="shared" si="2"/>
        <v>0</v>
      </c>
      <c r="K23" s="10">
        <f t="shared" si="3"/>
        <v>0</v>
      </c>
    </row>
    <row r="24" spans="1:11" ht="12.75">
      <c r="A24" s="5">
        <v>20</v>
      </c>
      <c r="B24" s="25" t="s">
        <v>37</v>
      </c>
      <c r="C24" s="25"/>
      <c r="D24" s="14" t="s">
        <v>18</v>
      </c>
      <c r="E24" s="8"/>
      <c r="F24" s="9">
        <v>0.23</v>
      </c>
      <c r="G24" s="10">
        <f t="shared" si="0"/>
        <v>0</v>
      </c>
      <c r="H24" s="14">
        <v>20</v>
      </c>
      <c r="I24" s="12">
        <f t="shared" si="1"/>
        <v>0</v>
      </c>
      <c r="J24" s="12">
        <f t="shared" si="2"/>
        <v>0</v>
      </c>
      <c r="K24" s="10">
        <f t="shared" si="3"/>
        <v>0</v>
      </c>
    </row>
    <row r="25" spans="1:11" ht="12.75">
      <c r="A25" s="5">
        <v>21</v>
      </c>
      <c r="B25" s="26" t="s">
        <v>38</v>
      </c>
      <c r="C25" s="26"/>
      <c r="D25" s="14" t="s">
        <v>18</v>
      </c>
      <c r="E25" s="8"/>
      <c r="F25" s="9">
        <v>0.23</v>
      </c>
      <c r="G25" s="10">
        <f t="shared" si="0"/>
        <v>0</v>
      </c>
      <c r="H25" s="14">
        <v>10</v>
      </c>
      <c r="I25" s="12">
        <f t="shared" si="1"/>
        <v>0</v>
      </c>
      <c r="J25" s="12">
        <f t="shared" si="2"/>
        <v>0</v>
      </c>
      <c r="K25" s="10">
        <f t="shared" si="3"/>
        <v>0</v>
      </c>
    </row>
    <row r="26" spans="1:11" ht="33.75">
      <c r="A26" s="5">
        <v>22</v>
      </c>
      <c r="B26" s="16" t="s">
        <v>39</v>
      </c>
      <c r="C26" s="16"/>
      <c r="D26" s="14" t="s">
        <v>18</v>
      </c>
      <c r="E26" s="8"/>
      <c r="F26" s="9">
        <v>0.23</v>
      </c>
      <c r="G26" s="10">
        <f t="shared" si="0"/>
        <v>0</v>
      </c>
      <c r="H26" s="14">
        <v>2</v>
      </c>
      <c r="I26" s="12">
        <f t="shared" si="1"/>
        <v>0</v>
      </c>
      <c r="J26" s="12">
        <f t="shared" si="2"/>
        <v>0</v>
      </c>
      <c r="K26" s="10">
        <f t="shared" si="3"/>
        <v>0</v>
      </c>
    </row>
    <row r="27" spans="1:11" ht="12.75">
      <c r="A27" s="5">
        <v>23</v>
      </c>
      <c r="B27" s="22" t="s">
        <v>40</v>
      </c>
      <c r="C27" s="22"/>
      <c r="D27" s="14" t="s">
        <v>18</v>
      </c>
      <c r="E27" s="8"/>
      <c r="F27" s="9">
        <v>0.23</v>
      </c>
      <c r="G27" s="10">
        <f t="shared" si="0"/>
        <v>0</v>
      </c>
      <c r="H27" s="14">
        <v>90</v>
      </c>
      <c r="I27" s="12">
        <f t="shared" si="1"/>
        <v>0</v>
      </c>
      <c r="J27" s="12">
        <f t="shared" si="2"/>
        <v>0</v>
      </c>
      <c r="K27" s="10">
        <f t="shared" si="3"/>
        <v>0</v>
      </c>
    </row>
    <row r="28" spans="1:11" ht="12.75">
      <c r="A28" s="5">
        <v>24</v>
      </c>
      <c r="B28" s="22" t="s">
        <v>41</v>
      </c>
      <c r="C28" s="22"/>
      <c r="D28" s="14" t="s">
        <v>18</v>
      </c>
      <c r="E28" s="8"/>
      <c r="F28" s="9">
        <v>0.23</v>
      </c>
      <c r="G28" s="10">
        <f t="shared" si="0"/>
        <v>0</v>
      </c>
      <c r="H28" s="14">
        <v>20</v>
      </c>
      <c r="I28" s="12">
        <f t="shared" si="1"/>
        <v>0</v>
      </c>
      <c r="J28" s="12">
        <f t="shared" si="2"/>
        <v>0</v>
      </c>
      <c r="K28" s="10">
        <f t="shared" si="3"/>
        <v>0</v>
      </c>
    </row>
    <row r="29" spans="1:11" ht="12.75">
      <c r="A29" s="5">
        <v>25</v>
      </c>
      <c r="B29" s="25" t="s">
        <v>42</v>
      </c>
      <c r="C29" s="25"/>
      <c r="D29" s="14" t="s">
        <v>18</v>
      </c>
      <c r="E29" s="8"/>
      <c r="F29" s="9">
        <v>0.23</v>
      </c>
      <c r="G29" s="10">
        <f t="shared" si="0"/>
        <v>0</v>
      </c>
      <c r="H29" s="14">
        <v>20</v>
      </c>
      <c r="I29" s="12">
        <f t="shared" si="1"/>
        <v>0</v>
      </c>
      <c r="J29" s="12">
        <f t="shared" si="2"/>
        <v>0</v>
      </c>
      <c r="K29" s="10">
        <f t="shared" si="3"/>
        <v>0</v>
      </c>
    </row>
    <row r="30" spans="1:11" ht="67.5">
      <c r="A30" s="5">
        <v>26</v>
      </c>
      <c r="B30" s="27" t="s">
        <v>43</v>
      </c>
      <c r="C30" s="26"/>
      <c r="D30" s="14" t="s">
        <v>18</v>
      </c>
      <c r="E30" s="8"/>
      <c r="F30" s="9">
        <v>0.23</v>
      </c>
      <c r="G30" s="10">
        <f t="shared" si="0"/>
        <v>0</v>
      </c>
      <c r="H30" s="14">
        <v>2</v>
      </c>
      <c r="I30" s="12">
        <f t="shared" si="1"/>
        <v>0</v>
      </c>
      <c r="J30" s="12">
        <f t="shared" si="2"/>
        <v>0</v>
      </c>
      <c r="K30" s="10">
        <f t="shared" si="3"/>
        <v>0</v>
      </c>
    </row>
    <row r="31" spans="1:11" ht="33.75">
      <c r="A31" s="5">
        <v>27</v>
      </c>
      <c r="B31" s="28" t="s">
        <v>44</v>
      </c>
      <c r="C31" s="29"/>
      <c r="D31" s="14" t="s">
        <v>45</v>
      </c>
      <c r="E31" s="8"/>
      <c r="F31" s="9">
        <v>0.23</v>
      </c>
      <c r="G31" s="10">
        <f t="shared" si="0"/>
        <v>0</v>
      </c>
      <c r="H31" s="14">
        <v>10</v>
      </c>
      <c r="I31" s="12">
        <f t="shared" si="1"/>
        <v>0</v>
      </c>
      <c r="J31" s="12">
        <f t="shared" si="2"/>
        <v>0</v>
      </c>
      <c r="K31" s="10">
        <f t="shared" si="3"/>
        <v>0</v>
      </c>
    </row>
    <row r="32" spans="1:11" ht="22.5">
      <c r="A32" s="5">
        <v>28</v>
      </c>
      <c r="B32" s="28" t="s">
        <v>46</v>
      </c>
      <c r="C32" s="29"/>
      <c r="D32" s="14" t="s">
        <v>45</v>
      </c>
      <c r="E32" s="8"/>
      <c r="F32" s="9">
        <v>0.23</v>
      </c>
      <c r="G32" s="10">
        <f t="shared" si="0"/>
        <v>0</v>
      </c>
      <c r="H32" s="14">
        <v>10</v>
      </c>
      <c r="I32" s="12">
        <f t="shared" si="1"/>
        <v>0</v>
      </c>
      <c r="J32" s="12">
        <f t="shared" si="2"/>
        <v>0</v>
      </c>
      <c r="K32" s="10">
        <f t="shared" si="3"/>
        <v>0</v>
      </c>
    </row>
    <row r="33" spans="1:11" ht="22.5">
      <c r="A33" s="5">
        <v>29</v>
      </c>
      <c r="B33" s="28" t="s">
        <v>47</v>
      </c>
      <c r="C33" s="26"/>
      <c r="D33" s="14" t="s">
        <v>45</v>
      </c>
      <c r="E33" s="8"/>
      <c r="F33" s="9">
        <v>0.23</v>
      </c>
      <c r="G33" s="10">
        <f t="shared" si="0"/>
        <v>0</v>
      </c>
      <c r="H33" s="14">
        <v>4</v>
      </c>
      <c r="I33" s="12">
        <f t="shared" si="1"/>
        <v>0</v>
      </c>
      <c r="J33" s="12">
        <f t="shared" si="2"/>
        <v>0</v>
      </c>
      <c r="K33" s="10">
        <f t="shared" si="3"/>
        <v>0</v>
      </c>
    </row>
    <row r="34" spans="1:11" ht="157.5">
      <c r="A34" s="5">
        <v>30</v>
      </c>
      <c r="B34" s="26" t="s">
        <v>48</v>
      </c>
      <c r="C34" s="26"/>
      <c r="D34" s="14" t="s">
        <v>49</v>
      </c>
      <c r="E34" s="8"/>
      <c r="F34" s="9">
        <v>0.23</v>
      </c>
      <c r="G34" s="10">
        <f t="shared" si="0"/>
        <v>0</v>
      </c>
      <c r="H34" s="14">
        <v>6</v>
      </c>
      <c r="I34" s="12">
        <f t="shared" si="1"/>
        <v>0</v>
      </c>
      <c r="J34" s="12">
        <f t="shared" si="2"/>
        <v>0</v>
      </c>
      <c r="K34" s="10">
        <f t="shared" si="3"/>
        <v>0</v>
      </c>
    </row>
    <row r="35" spans="1:11" ht="12.75">
      <c r="A35" s="5">
        <v>31</v>
      </c>
      <c r="B35" s="25" t="s">
        <v>50</v>
      </c>
      <c r="C35" s="25"/>
      <c r="D35" s="14" t="s">
        <v>18</v>
      </c>
      <c r="E35" s="8"/>
      <c r="F35" s="9">
        <v>0.23</v>
      </c>
      <c r="G35" s="10">
        <f>E35+E35*F35</f>
        <v>0</v>
      </c>
      <c r="H35" s="14">
        <v>21</v>
      </c>
      <c r="I35" s="12">
        <f>E35*H35</f>
        <v>0</v>
      </c>
      <c r="J35" s="12">
        <f>I35*F35</f>
        <v>0</v>
      </c>
      <c r="K35" s="10">
        <f>I35+J35</f>
        <v>0</v>
      </c>
    </row>
    <row r="36" spans="1:11" ht="123.75">
      <c r="A36" s="5">
        <v>32</v>
      </c>
      <c r="B36" s="22" t="s">
        <v>55</v>
      </c>
      <c r="C36" s="22"/>
      <c r="D36" s="14" t="s">
        <v>18</v>
      </c>
      <c r="E36" s="17"/>
      <c r="F36" s="9">
        <v>0.23</v>
      </c>
      <c r="G36" s="10">
        <f t="shared" si="0"/>
        <v>0</v>
      </c>
      <c r="H36" s="14">
        <v>16</v>
      </c>
      <c r="I36" s="12">
        <f t="shared" si="1"/>
        <v>0</v>
      </c>
      <c r="J36" s="12">
        <f t="shared" si="2"/>
        <v>0</v>
      </c>
      <c r="K36" s="10">
        <f t="shared" si="3"/>
        <v>0</v>
      </c>
    </row>
    <row r="37" spans="1:11" ht="12.75">
      <c r="A37" s="30"/>
      <c r="B37" s="31"/>
      <c r="C37" s="32"/>
      <c r="D37" s="33"/>
      <c r="E37" s="33"/>
      <c r="F37" s="33"/>
      <c r="G37" s="34"/>
      <c r="H37" s="35" t="s">
        <v>51</v>
      </c>
      <c r="I37" s="36">
        <f>SUM(I5:I36)</f>
        <v>0</v>
      </c>
      <c r="J37" s="36">
        <f>SUM(J5:J36)</f>
        <v>0</v>
      </c>
      <c r="K37" s="37">
        <f>SUM(K5:K36)</f>
        <v>0</v>
      </c>
    </row>
    <row r="38" spans="1:2" ht="12.75">
      <c r="A38" s="38"/>
      <c r="B38" s="38"/>
    </row>
    <row r="41" spans="6:11" ht="12.75">
      <c r="F41" s="44" t="s">
        <v>52</v>
      </c>
      <c r="G41" s="44"/>
      <c r="H41" s="44"/>
      <c r="I41" s="44"/>
      <c r="J41" s="44"/>
      <c r="K41" s="44"/>
    </row>
    <row r="42" spans="7:9" ht="12.75">
      <c r="G42" s="39" t="s">
        <v>53</v>
      </c>
      <c r="H42" s="39"/>
      <c r="I42" s="39"/>
    </row>
    <row r="43" spans="7:9" ht="12.75">
      <c r="G43" s="39" t="s">
        <v>54</v>
      </c>
      <c r="H43" s="39"/>
      <c r="I43" s="39"/>
    </row>
  </sheetData>
  <sheetProtection/>
  <mergeCells count="3">
    <mergeCell ref="A1:K1"/>
    <mergeCell ref="A4:F4"/>
    <mergeCell ref="F41:K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andrzejl</dc:creator>
  <cp:keywords/>
  <dc:description/>
  <cp:lastModifiedBy>Małgorzata Madyjewska</cp:lastModifiedBy>
  <dcterms:created xsi:type="dcterms:W3CDTF">2016-06-06T06:48:30Z</dcterms:created>
  <dcterms:modified xsi:type="dcterms:W3CDTF">2016-06-06T12:29:07Z</dcterms:modified>
  <cp:category/>
  <cp:version/>
  <cp:contentType/>
  <cp:contentStatus/>
</cp:coreProperties>
</file>